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10815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A64" i="1"/>
  <c r="A66" s="1"/>
  <c r="A68" s="1"/>
  <c r="A70" s="1"/>
  <c r="A72" s="1"/>
  <c r="A74" s="1"/>
  <c r="A76" s="1"/>
  <c r="A78" s="1"/>
  <c r="A80" s="1"/>
  <c r="A82" s="1"/>
  <c r="A84" s="1"/>
  <c r="A86" s="1"/>
  <c r="A14"/>
  <c r="A16" s="1"/>
  <c r="A20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C1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E25"/>
  <c r="I15" l="1"/>
  <c r="F21"/>
  <c r="I17"/>
  <c r="F13"/>
  <c r="I23"/>
  <c r="I21"/>
  <c r="F19"/>
  <c r="I13"/>
  <c r="F11"/>
  <c r="L21"/>
  <c r="I19"/>
  <c r="L13"/>
  <c r="I11"/>
  <c r="F23"/>
  <c r="L19"/>
  <c r="F17"/>
  <c r="F15"/>
  <c r="L11"/>
  <c r="L17"/>
  <c r="L23"/>
  <c r="L15"/>
  <c r="L90" l="1"/>
  <c r="L627" s="1"/>
  <c r="F90"/>
  <c r="F627" s="1"/>
  <c r="I90"/>
  <c r="I627" s="1"/>
</calcChain>
</file>

<file path=xl/sharedStrings.xml><?xml version="1.0" encoding="utf-8"?>
<sst xmlns="http://schemas.openxmlformats.org/spreadsheetml/2006/main" count="30" uniqueCount="20">
  <si>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</si>
  <si>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</si>
  <si>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</si>
  <si>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</si>
  <si>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</si>
  <si>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</si>
  <si>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</si>
  <si>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</si>
  <si>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</si>
  <si>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</si>
  <si>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</si>
  <si>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</si>
  <si>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</si>
  <si>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/>
    </r>
  </si>
  <si>
    <r>
      <t>m</t>
    </r>
    <r>
      <rPr>
        <b/>
        <sz val="8"/>
        <rFont val="Arial CE"/>
        <charset val="238"/>
      </rPr>
      <t xml:space="preserve"> </t>
    </r>
  </si>
  <si>
    <t>VÝKOP</t>
  </si>
  <si>
    <t>ZÁSYP</t>
  </si>
  <si>
    <t>---</t>
  </si>
  <si>
    <t xml:space="preserve">Luhačovický potok, Pozlovice, ř.km 16,306, </t>
  </si>
  <si>
    <t>oprava       limnigrafické stanice - přítok</t>
  </si>
</sst>
</file>

<file path=xl/styles.xml><?xml version="1.0" encoding="utf-8"?>
<styleSheet xmlns="http://schemas.openxmlformats.org/spreadsheetml/2006/main">
  <numFmts count="1">
    <numFmt numFmtId="164" formatCode="0.00000"/>
  </numFmts>
  <fonts count="12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7" fillId="0" borderId="14" xfId="0" applyNumberFormat="1" applyFont="1" applyFill="1" applyBorder="1" applyAlignment="1" applyProtection="1">
      <alignment horizontal="center"/>
    </xf>
    <xf numFmtId="2" fontId="7" fillId="0" borderId="1" xfId="0" applyNumberFormat="1" applyFont="1" applyFill="1" applyBorder="1" applyAlignment="1" applyProtection="1">
      <alignment horizontal="center"/>
    </xf>
    <xf numFmtId="0" fontId="8" fillId="0" borderId="13" xfId="0" applyNumberFormat="1" applyFont="1" applyFill="1" applyBorder="1" applyAlignment="1" applyProtection="1">
      <alignment horizontal="center"/>
    </xf>
    <xf numFmtId="164" fontId="8" fillId="0" borderId="1" xfId="0" applyNumberFormat="1" applyFont="1" applyFill="1" applyBorder="1" applyAlignment="1" applyProtection="1">
      <alignment horizontal="center"/>
    </xf>
    <xf numFmtId="2" fontId="8" fillId="0" borderId="2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2" fontId="8" fillId="0" borderId="12" xfId="0" applyNumberFormat="1" applyFont="1" applyFill="1" applyBorder="1" applyAlignment="1" applyProtection="1">
      <alignment horizontal="center"/>
    </xf>
    <xf numFmtId="0" fontId="8" fillId="0" borderId="3" xfId="0" applyNumberFormat="1" applyFont="1" applyFill="1" applyBorder="1" applyAlignment="1" applyProtection="1">
      <alignment horizontal="center"/>
    </xf>
    <xf numFmtId="164" fontId="8" fillId="0" borderId="2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0" fontId="8" fillId="0" borderId="3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/>
    <xf numFmtId="2" fontId="8" fillId="0" borderId="2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2" fillId="0" borderId="9" xfId="0" quotePrefix="1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workbookViewId="0">
      <selection activeCell="A4" sqref="A4:L4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49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>
      <c r="G3" s="32"/>
    </row>
    <row r="4" spans="1:12" ht="18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1" t="s">
        <v>15</v>
      </c>
      <c r="E6" s="52"/>
      <c r="F6" s="53"/>
      <c r="G6" s="51" t="s">
        <v>16</v>
      </c>
      <c r="H6" s="52"/>
      <c r="I6" s="53"/>
      <c r="J6" s="54" t="s">
        <v>17</v>
      </c>
      <c r="K6" s="52"/>
      <c r="L6" s="53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13</v>
      </c>
      <c r="E8" s="14" t="s">
        <v>13</v>
      </c>
      <c r="F8" s="14" t="s">
        <v>14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1</v>
      </c>
      <c r="B10" s="1">
        <v>16.289899999999999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>
      <c r="A11" s="26"/>
      <c r="B11" s="10"/>
      <c r="C11" s="9">
        <f>+(B12-B10)*1000</f>
        <v>6.4999999999990621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>
      <c r="A12" s="24">
        <v>2</v>
      </c>
      <c r="B12" s="1">
        <v>16.296399999999998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>
      <c r="A13" s="26"/>
      <c r="B13" s="11"/>
      <c r="C13" s="9">
        <f>+(B14-B12)*1000</f>
        <v>3.700000000002035</v>
      </c>
      <c r="D13" s="8"/>
      <c r="E13" s="9">
        <f>+(D12+D14)/2</f>
        <v>2.21</v>
      </c>
      <c r="F13" s="9">
        <f>+C13*E13</f>
        <v>8.1770000000044973</v>
      </c>
      <c r="G13" s="8"/>
      <c r="H13" s="9">
        <f>+(G12+G14)/2</f>
        <v>0.16500000000000001</v>
      </c>
      <c r="I13" s="9">
        <f>+C13*H13</f>
        <v>0.61050000000033577</v>
      </c>
      <c r="J13" s="8"/>
      <c r="K13" s="9">
        <f>+(J12+J14)/2</f>
        <v>0</v>
      </c>
      <c r="L13" s="27">
        <f>+C13*K13</f>
        <v>0</v>
      </c>
    </row>
    <row r="14" spans="1:12">
      <c r="A14" s="24">
        <f>A12+1</f>
        <v>3</v>
      </c>
      <c r="B14" s="1">
        <v>16.3001</v>
      </c>
      <c r="C14" s="8"/>
      <c r="D14" s="9">
        <v>4.42</v>
      </c>
      <c r="E14" s="8"/>
      <c r="F14" s="8"/>
      <c r="G14" s="9">
        <v>0.33</v>
      </c>
      <c r="H14" s="8"/>
      <c r="I14" s="8"/>
      <c r="J14" s="9">
        <v>0</v>
      </c>
      <c r="K14" s="8"/>
      <c r="L14" s="25"/>
    </row>
    <row r="15" spans="1:12">
      <c r="A15" s="26"/>
      <c r="B15" s="11"/>
      <c r="C15" s="9">
        <f>+(B16-B14)*1000</f>
        <v>5.9000000000004604</v>
      </c>
      <c r="D15" s="8"/>
      <c r="E15" s="9">
        <f>+(D14+D16)/2</f>
        <v>3.67</v>
      </c>
      <c r="F15" s="9">
        <f>+C15*E15</f>
        <v>21.65300000000169</v>
      </c>
      <c r="G15" s="8"/>
      <c r="H15" s="9">
        <f>+(G14+G16)/2</f>
        <v>0.23500000000000001</v>
      </c>
      <c r="I15" s="9">
        <f>+C15*H15</f>
        <v>1.3865000000001082</v>
      </c>
      <c r="J15" s="8"/>
      <c r="K15" s="9">
        <f>+(J14+J16)/2</f>
        <v>0</v>
      </c>
      <c r="L15" s="27">
        <f>+C15*K15</f>
        <v>0</v>
      </c>
    </row>
    <row r="16" spans="1:12">
      <c r="A16" s="24">
        <f>A14+1</f>
        <v>4</v>
      </c>
      <c r="B16" s="1">
        <v>16.306000000000001</v>
      </c>
      <c r="C16" s="8"/>
      <c r="D16" s="9">
        <v>2.92</v>
      </c>
      <c r="E16" s="8"/>
      <c r="F16" s="8"/>
      <c r="G16" s="9">
        <v>0.14000000000000001</v>
      </c>
      <c r="H16" s="8"/>
      <c r="I16" s="8"/>
      <c r="J16" s="9">
        <v>0</v>
      </c>
      <c r="K16" s="8"/>
      <c r="L16" s="25"/>
    </row>
    <row r="17" spans="1:12">
      <c r="A17" s="26"/>
      <c r="B17" s="11"/>
      <c r="C17" s="9">
        <f>+(B18-B16)*1000</f>
        <v>4.199999999997317</v>
      </c>
      <c r="D17" s="8"/>
      <c r="E17" s="9">
        <f>+(D16+D18)/2</f>
        <v>2.76</v>
      </c>
      <c r="F17" s="9">
        <f>+C17*E17</f>
        <v>11.591999999992593</v>
      </c>
      <c r="G17" s="8"/>
      <c r="H17" s="9">
        <f>+(G16+G18)/2</f>
        <v>0.16500000000000001</v>
      </c>
      <c r="I17" s="9">
        <f>+C17*H17</f>
        <v>0.6929999999995573</v>
      </c>
      <c r="J17" s="8"/>
      <c r="K17" s="9">
        <f>+(J16+J18)/2</f>
        <v>0</v>
      </c>
      <c r="L17" s="27">
        <f>+C17*K17</f>
        <v>0</v>
      </c>
    </row>
    <row r="18" spans="1:12">
      <c r="A18" s="24">
        <v>5</v>
      </c>
      <c r="B18" s="1">
        <v>16.310199999999998</v>
      </c>
      <c r="C18" s="8"/>
      <c r="D18" s="9">
        <v>2.6</v>
      </c>
      <c r="E18" s="8"/>
      <c r="F18" s="8"/>
      <c r="G18" s="9">
        <v>0.19</v>
      </c>
      <c r="H18" s="8"/>
      <c r="I18" s="8"/>
      <c r="J18" s="9">
        <v>0</v>
      </c>
      <c r="K18" s="8"/>
      <c r="L18" s="25"/>
    </row>
    <row r="19" spans="1:12">
      <c r="A19" s="22"/>
      <c r="B19" s="12"/>
      <c r="C19" s="9">
        <f>+(B20-B18)*1000</f>
        <v>8.2000000000022055</v>
      </c>
      <c r="D19" s="2"/>
      <c r="E19" s="9">
        <f>+(D18+D20)/2</f>
        <v>1.3</v>
      </c>
      <c r="F19" s="9">
        <f>+C19*E19</f>
        <v>10.660000000002867</v>
      </c>
      <c r="G19" s="2"/>
      <c r="H19" s="9">
        <f>+(G18+G20)/2</f>
        <v>9.5000000000000001E-2</v>
      </c>
      <c r="I19" s="9">
        <f>+C19*H19</f>
        <v>0.77900000000020952</v>
      </c>
      <c r="J19" s="2"/>
      <c r="K19" s="9">
        <f>+(J18+J20)/2</f>
        <v>0</v>
      </c>
      <c r="L19" s="27">
        <f>+C19*K19</f>
        <v>0</v>
      </c>
    </row>
    <row r="20" spans="1:12">
      <c r="A20" s="24">
        <f>A18+1</f>
        <v>6</v>
      </c>
      <c r="B20" s="1">
        <v>16.3184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>
      <c r="A21" s="26"/>
      <c r="B21" s="10"/>
      <c r="C21" s="9">
        <f>+(B22-B20)*1000</f>
        <v>9.9999999999980105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>
      <c r="A22" s="24">
        <f>A20+1</f>
        <v>7</v>
      </c>
      <c r="B22" s="1">
        <v>16.328399999999998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>
      <c r="A23" s="26"/>
      <c r="B23" s="11"/>
      <c r="C23" s="9">
        <f>+(B24-B22)*1000</f>
        <v>7.4000000000005173</v>
      </c>
      <c r="D23" s="8"/>
      <c r="E23" s="9">
        <f>+(D22+D24)/2</f>
        <v>0</v>
      </c>
      <c r="F23" s="9">
        <f>+C23*E23</f>
        <v>0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>
      <c r="A24" s="24">
        <f>A22+1</f>
        <v>8</v>
      </c>
      <c r="B24" s="1">
        <v>16.335799999999999</v>
      </c>
      <c r="C24" s="8"/>
      <c r="D24" s="9">
        <v>0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>
      <c r="A25" s="26"/>
      <c r="B25" s="11"/>
      <c r="C25" s="9"/>
      <c r="D25" s="8"/>
      <c r="E25" s="9">
        <f>+(D24+D26)/2</f>
        <v>0</v>
      </c>
      <c r="F25" s="9"/>
      <c r="G25" s="8"/>
      <c r="H25" s="9"/>
      <c r="I25" s="9"/>
      <c r="J25" s="8"/>
      <c r="K25" s="9"/>
      <c r="L25" s="27"/>
    </row>
    <row r="26" spans="1:12">
      <c r="A26" s="24">
        <f>A24+1</f>
        <v>9</v>
      </c>
      <c r="B26" s="1"/>
      <c r="C26" s="8"/>
      <c r="D26" s="9"/>
      <c r="E26" s="8"/>
      <c r="F26" s="8"/>
      <c r="G26" s="9"/>
      <c r="H26" s="8"/>
      <c r="I26" s="8"/>
      <c r="J26" s="9"/>
      <c r="K26" s="8"/>
      <c r="L26" s="25"/>
    </row>
    <row r="27" spans="1:12">
      <c r="A27" s="26"/>
      <c r="B27" s="11"/>
      <c r="C27" s="9"/>
      <c r="D27" s="8"/>
      <c r="E27" s="9"/>
      <c r="F27" s="9"/>
      <c r="G27" s="8"/>
      <c r="H27" s="9"/>
      <c r="I27" s="9"/>
      <c r="J27" s="8"/>
      <c r="K27" s="9"/>
      <c r="L27" s="27"/>
    </row>
    <row r="28" spans="1:12">
      <c r="A28" s="24">
        <f>A26+1</f>
        <v>10</v>
      </c>
      <c r="B28" s="1"/>
      <c r="C28" s="8"/>
      <c r="D28" s="9"/>
      <c r="E28" s="8"/>
      <c r="F28" s="8"/>
      <c r="G28" s="9"/>
      <c r="H28" s="8"/>
      <c r="I28" s="8"/>
      <c r="J28" s="9"/>
      <c r="K28" s="8"/>
      <c r="L28" s="25"/>
    </row>
    <row r="29" spans="1:12">
      <c r="A29" s="22"/>
      <c r="B29" s="12"/>
      <c r="C29" s="9"/>
      <c r="D29" s="2"/>
      <c r="E29" s="9"/>
      <c r="F29" s="9"/>
      <c r="G29" s="2"/>
      <c r="H29" s="9"/>
      <c r="I29" s="9"/>
      <c r="J29" s="2"/>
      <c r="K29" s="9"/>
      <c r="L29" s="27"/>
    </row>
    <row r="30" spans="1:12">
      <c r="A30" s="24">
        <f>A28+1</f>
        <v>11</v>
      </c>
      <c r="B30" s="1"/>
      <c r="C30" s="8"/>
      <c r="D30" s="9"/>
      <c r="E30" s="8"/>
      <c r="F30" s="8"/>
      <c r="G30" s="9"/>
      <c r="H30" s="8"/>
      <c r="I30" s="8"/>
      <c r="J30" s="9"/>
      <c r="K30" s="8"/>
      <c r="L30" s="25"/>
    </row>
    <row r="31" spans="1:1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>
      <c r="A32" s="24">
        <f>A30+1</f>
        <v>12</v>
      </c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>
      <c r="A34" s="24">
        <f>A32+1</f>
        <v>13</v>
      </c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>
      <c r="A36" s="24">
        <f>A34+1</f>
        <v>14</v>
      </c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>
      <c r="A38" s="24">
        <f>A36+1</f>
        <v>15</v>
      </c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>
      <c r="A40" s="24">
        <f>A38+1</f>
        <v>16</v>
      </c>
      <c r="B40" s="1"/>
      <c r="C40" s="8"/>
      <c r="D40" s="9"/>
      <c r="E40" s="8"/>
      <c r="F40" s="8"/>
      <c r="G40" s="9"/>
      <c r="H40" s="8"/>
      <c r="I40" s="8"/>
      <c r="J40" s="9"/>
      <c r="K40" s="8"/>
      <c r="L40" s="25"/>
    </row>
    <row r="41" spans="1:1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>
      <c r="A42" s="24">
        <f>A40+1</f>
        <v>17</v>
      </c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>
      <c r="A44" s="24">
        <f>A42+1</f>
        <v>18</v>
      </c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>
      <c r="A46" s="24">
        <f>A44+1</f>
        <v>19</v>
      </c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>
      <c r="A48" s="24">
        <f>A46+1</f>
        <v>20</v>
      </c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>
      <c r="A50" s="24">
        <f>A48+1</f>
        <v>21</v>
      </c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>
      <c r="A52" s="24">
        <f>A50+1</f>
        <v>22</v>
      </c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>
      <c r="A54" s="24">
        <f>A52+1</f>
        <v>23</v>
      </c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>
      <c r="A56" s="24">
        <f>A54+1</f>
        <v>24</v>
      </c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>
      <c r="A58" s="24">
        <f>A56+1</f>
        <v>25</v>
      </c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>
      <c r="A60" s="30">
        <v>26</v>
      </c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>
        <v>26</v>
      </c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>
      <c r="A64" s="24">
        <f>A62+1</f>
        <v>27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>
      <c r="A66" s="24">
        <f>+A64+1</f>
        <v>28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>
      <c r="A68" s="24">
        <f>+A66+1</f>
        <v>29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>
      <c r="A70" s="24">
        <f>+A68+1</f>
        <v>30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>
      <c r="A72" s="24">
        <f>+A70+1</f>
        <v>31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>
      <c r="A74" s="24">
        <f>+A72+1</f>
        <v>32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>
      <c r="A76" s="24">
        <f>+A74+1</f>
        <v>33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>
      <c r="A78" s="24">
        <f>+A76+1</f>
        <v>34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>
      <c r="A80" s="24">
        <f>+A78+1</f>
        <v>35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>
      <c r="A82" s="24">
        <f>+A80+1</f>
        <v>36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>
      <c r="A84" s="24">
        <f>+A82+1</f>
        <v>37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>
      <c r="A86" s="24">
        <f>+A84+1</f>
        <v>38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>
      <c r="A90" s="24"/>
      <c r="B90" s="1"/>
      <c r="C90" s="8"/>
      <c r="D90" s="9"/>
      <c r="E90" s="8"/>
      <c r="F90" s="8">
        <f>SUM(F9:F86)</f>
        <v>52.082000000001649</v>
      </c>
      <c r="G90" s="9"/>
      <c r="H90" s="8"/>
      <c r="I90" s="8">
        <f>SUM(I9:I86)</f>
        <v>3.4690000000002108</v>
      </c>
      <c r="J90" s="9"/>
      <c r="K90" s="8"/>
      <c r="L90" s="25">
        <f>SUM(L9:L86)</f>
        <v>0</v>
      </c>
    </row>
    <row r="91" spans="1:1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>
        <f>SUM(F9:F623)</f>
        <v>104.1640000000033</v>
      </c>
      <c r="G627" s="8"/>
      <c r="H627" s="9"/>
      <c r="I627" s="37">
        <f>SUM(I9:I623)</f>
        <v>6.9380000000004216</v>
      </c>
      <c r="J627" s="8"/>
      <c r="K627" s="9"/>
      <c r="L627" s="36">
        <f>SUM(L9:L623)</f>
        <v>0</v>
      </c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2023-01-21T10:45:52Z</dcterms:modified>
</cp:coreProperties>
</file>